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People Fishing" sheetId="1" r:id="rId1"/>
    <sheet name="Fish Caught" sheetId="3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Q15" i="3" l="1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Q6" i="3"/>
  <c r="P6" i="3"/>
  <c r="Q7" i="1"/>
  <c r="Q8" i="1"/>
  <c r="Q9" i="1"/>
  <c r="Q10" i="1"/>
  <c r="Q11" i="1"/>
  <c r="Q12" i="1"/>
  <c r="Q13" i="1"/>
  <c r="Q14" i="1"/>
  <c r="Q15" i="1"/>
  <c r="Q6" i="1"/>
  <c r="P7" i="1"/>
  <c r="P8" i="1"/>
  <c r="P9" i="1"/>
  <c r="P10" i="1"/>
  <c r="P11" i="1"/>
  <c r="P12" i="1"/>
  <c r="P13" i="1"/>
  <c r="P14" i="1"/>
  <c r="P15" i="1"/>
  <c r="P6" i="1"/>
</calcChain>
</file>

<file path=xl/sharedStrings.xml><?xml version="1.0" encoding="utf-8"?>
<sst xmlns="http://schemas.openxmlformats.org/spreadsheetml/2006/main" count="52" uniqueCount="27">
  <si>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</si>
  <si>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</si>
  <si>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</si>
  <si>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</si>
  <si>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</si>
  <si>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</si>
  <si>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</si>
  <si>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</si>
  <si>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</si>
  <si>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</si>
  <si>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</si>
  <si>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</si>
  <si>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</si>
  <si>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</si>
  <si>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</si>
  <si>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</si>
  <si>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</si>
  <si>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</si>
  <si>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</si>
  <si>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</si>
  <si>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</si>
  <si>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</si>
  <si>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Max</t>
  </si>
  <si>
    <t>Average</t>
  </si>
  <si>
    <t>COVID</t>
  </si>
  <si>
    <t>Members weighing in fish for each months competition for the last 12 years</t>
  </si>
  <si>
    <t>Fish caught for each months competition for the last 12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</si>
</sst>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m"/>
    <numFmt numFmtId="166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i/>
      <sz val="18"/>
      <color theme="1"/>
      <name val="Calibri"/>
      <family val="2"/>
      <scheme val="minor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166" fontId="1" fillId="0" borderId="0"/>
    <xf numFmtId="166" fontId="3" fillId="0" borderId="0"/>
    <xf numFmtId="166" fontId="5" fillId="0" borderId="0" applyNumberFormat="0" applyFill="0" applyBorder="0" applyAlignment="0" applyProtection="0"/>
    <xf numFmtId="166" fontId="3" fillId="0" borderId="0"/>
    <xf numFmtId="166" fontId="3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horizontal="center"/>
    </xf>
    <xf numFmtId="165" fontId="2" fillId="0" borderId="0" xfId="1" applyNumberForma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2" fillId="5" borderId="1" xfId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29" applyFont="1" applyBorder="1" applyAlignment="1">
      <alignment horizontal="center"/>
    </xf>
    <xf numFmtId="0" fontId="3" fillId="0" borderId="1" xfId="29" applyFont="1" applyFill="1" applyBorder="1" applyAlignment="1">
      <alignment horizontal="center"/>
    </xf>
    <xf numFmtId="0" fontId="3" fillId="0" borderId="1" xfId="29" applyBorder="1" applyAlignment="1">
      <alignment horizontal="center"/>
    </xf>
    <xf numFmtId="0" fontId="3" fillId="4" borderId="1" xfId="29" applyFont="1" applyFill="1" applyBorder="1" applyAlignment="1">
      <alignment horizontal="center"/>
    </xf>
    <xf numFmtId="0" fontId="3" fillId="5" borderId="1" xfId="29" applyFill="1" applyBorder="1" applyAlignment="1">
      <alignment horizontal="center"/>
    </xf>
    <xf numFmtId="0" fontId="3" fillId="5" borderId="1" xfId="29" applyFont="1" applyFill="1" applyBorder="1" applyAlignment="1">
      <alignment horizontal="center"/>
    </xf>
    <xf numFmtId="0" fontId="3" fillId="2" borderId="1" xfId="29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left"/>
    </xf>
  </cellXfs>
  <cellStyles count="49">
    <cellStyle name="Hyperlink 2" xfId="9"/>
    <cellStyle name="Normal" xfId="0" builtinId="0"/>
    <cellStyle name="Normal 10" xfId="17"/>
    <cellStyle name="Normal 10 2" xfId="26"/>
    <cellStyle name="Normal 10 2 2" xfId="47"/>
    <cellStyle name="Normal 10 3" xfId="38"/>
    <cellStyle name="Normal 11" xfId="27"/>
    <cellStyle name="Normal 11 2" xfId="48"/>
    <cellStyle name="Normal 12" xfId="29"/>
    <cellStyle name="Normal 13" xfId="28"/>
    <cellStyle name="Normal 14" xfId="1"/>
    <cellStyle name="Normal 2" xfId="2"/>
    <cellStyle name="Normal 2 2" xfId="10"/>
    <cellStyle name="Normal 3" xfId="3"/>
    <cellStyle name="Normal 3 2" xfId="11"/>
    <cellStyle name="Normal 4" xfId="5"/>
    <cellStyle name="Normal 4 2" xfId="8"/>
    <cellStyle name="Normal 5" xfId="4"/>
    <cellStyle name="Normal 5 2" xfId="12"/>
    <cellStyle name="Normal 5 2 2" xfId="21"/>
    <cellStyle name="Normal 5 2 2 2" xfId="42"/>
    <cellStyle name="Normal 5 2 3" xfId="33"/>
    <cellStyle name="Normal 5 3" xfId="18"/>
    <cellStyle name="Normal 5 3 2" xfId="39"/>
    <cellStyle name="Normal 5 4" xfId="30"/>
    <cellStyle name="Normal 6" xfId="6"/>
    <cellStyle name="Normal 6 2" xfId="13"/>
    <cellStyle name="Normal 6 2 2" xfId="22"/>
    <cellStyle name="Normal 6 2 2 2" xfId="43"/>
    <cellStyle name="Normal 6 2 3" xfId="34"/>
    <cellStyle name="Normal 6 3" xfId="19"/>
    <cellStyle name="Normal 6 3 2" xfId="40"/>
    <cellStyle name="Normal 6 4" xfId="31"/>
    <cellStyle name="Normal 7" xfId="7"/>
    <cellStyle name="Normal 7 2" xfId="14"/>
    <cellStyle name="Normal 7 2 2" xfId="23"/>
    <cellStyle name="Normal 7 2 2 2" xfId="44"/>
    <cellStyle name="Normal 7 2 3" xfId="35"/>
    <cellStyle name="Normal 7 3" xfId="20"/>
    <cellStyle name="Normal 7 3 2" xfId="41"/>
    <cellStyle name="Normal 7 4" xfId="32"/>
    <cellStyle name="Normal 8" xfId="15"/>
    <cellStyle name="Normal 8 2" xfId="24"/>
    <cellStyle name="Normal 8 2 2" xfId="45"/>
    <cellStyle name="Normal 8 3" xfId="36"/>
    <cellStyle name="Normal 9" xfId="16"/>
    <cellStyle name="Normal 9 2" xfId="25"/>
    <cellStyle name="Normal 9 2 2" xfId="46"/>
    <cellStyle name="Normal 9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723972003499562E-2"/>
          <c:y val="0.19055774278215226"/>
          <c:w val="0.89372047244094488"/>
          <c:h val="0.56721602508019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'People Fishing'!$B$6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trendline>
            <c:spPr>
              <a:ln>
                <a:noFill/>
              </a:ln>
            </c:spPr>
            <c:trendlineType val="poly"/>
            <c:order val="2"/>
            <c:dispRSqr val="0"/>
            <c:dispEq val="0"/>
          </c:trendline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Fishing'!$C$6:$N$6</c:f>
              <c:numCache>
                <c:formatCode>General</c:formatCode>
                <c:ptCount val="12"/>
                <c:pt idx="0">
                  <c:v>24</c:v>
                </c:pt>
                <c:pt idx="1">
                  <c:v>30</c:v>
                </c:pt>
                <c:pt idx="2">
                  <c:v>26</c:v>
                </c:pt>
                <c:pt idx="3">
                  <c:v>22</c:v>
                </c:pt>
                <c:pt idx="4">
                  <c:v>40</c:v>
                </c:pt>
                <c:pt idx="5">
                  <c:v>45</c:v>
                </c:pt>
                <c:pt idx="6">
                  <c:v>36</c:v>
                </c:pt>
                <c:pt idx="7">
                  <c:v>29</c:v>
                </c:pt>
                <c:pt idx="10">
                  <c:v>31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58304"/>
        <c:axId val="226264576"/>
      </c:barChart>
      <c:catAx>
        <c:axId val="22625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26264576"/>
        <c:crosses val="autoZero"/>
        <c:auto val="1"/>
        <c:lblAlgn val="ctr"/>
        <c:lblOffset val="100"/>
        <c:noMultiLvlLbl val="0"/>
      </c:catAx>
      <c:valAx>
        <c:axId val="22626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25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'People Fishing'!$B$15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Fishing'!$C$15:$N$15</c:f>
              <c:numCache>
                <c:formatCode>General</c:formatCode>
                <c:ptCount val="12"/>
                <c:pt idx="0">
                  <c:v>42</c:v>
                </c:pt>
                <c:pt idx="1">
                  <c:v>26</c:v>
                </c:pt>
                <c:pt idx="2">
                  <c:v>40</c:v>
                </c:pt>
                <c:pt idx="3">
                  <c:v>48</c:v>
                </c:pt>
                <c:pt idx="4">
                  <c:v>22</c:v>
                </c:pt>
                <c:pt idx="5">
                  <c:v>42</c:v>
                </c:pt>
                <c:pt idx="6">
                  <c:v>39</c:v>
                </c:pt>
                <c:pt idx="7">
                  <c:v>48</c:v>
                </c:pt>
                <c:pt idx="8">
                  <c:v>39</c:v>
                </c:pt>
                <c:pt idx="9">
                  <c:v>38</c:v>
                </c:pt>
                <c:pt idx="1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81632"/>
        <c:axId val="231387520"/>
      </c:barChart>
      <c:catAx>
        <c:axId val="23138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31387520"/>
        <c:crosses val="autoZero"/>
        <c:auto val="1"/>
        <c:lblAlgn val="ctr"/>
        <c:lblOffset val="100"/>
        <c:noMultiLvlLbl val="0"/>
      </c:catAx>
      <c:valAx>
        <c:axId val="23138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38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723972003499562E-2"/>
          <c:y val="0.19055774278215226"/>
          <c:w val="0.89372047244094488"/>
          <c:h val="0.56721602508019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'Fish Caught'!$B$6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trendline>
            <c:spPr>
              <a:ln>
                <a:noFill/>
              </a:ln>
            </c:spPr>
            <c:trendlineType val="poly"/>
            <c:order val="2"/>
            <c:dispRSqr val="0"/>
            <c:dispEq val="0"/>
          </c:trendline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Caught'!$C$6:$N$6</c:f>
              <c:numCache>
                <c:formatCode>General</c:formatCode>
                <c:ptCount val="12"/>
                <c:pt idx="0">
                  <c:v>106</c:v>
                </c:pt>
                <c:pt idx="1">
                  <c:v>86</c:v>
                </c:pt>
                <c:pt idx="2">
                  <c:v>108</c:v>
                </c:pt>
                <c:pt idx="3">
                  <c:v>48</c:v>
                </c:pt>
                <c:pt idx="4">
                  <c:v>197</c:v>
                </c:pt>
                <c:pt idx="5">
                  <c:v>170</c:v>
                </c:pt>
                <c:pt idx="6">
                  <c:v>156</c:v>
                </c:pt>
                <c:pt idx="7">
                  <c:v>86</c:v>
                </c:pt>
                <c:pt idx="10">
                  <c:v>110</c:v>
                </c:pt>
                <c:pt idx="11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94464"/>
        <c:axId val="222096000"/>
      </c:barChart>
      <c:catAx>
        <c:axId val="22209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2096000"/>
        <c:crosses val="autoZero"/>
        <c:auto val="1"/>
        <c:lblAlgn val="ctr"/>
        <c:lblOffset val="100"/>
        <c:noMultiLvlLbl val="0"/>
      </c:catAx>
      <c:valAx>
        <c:axId val="22209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09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'Fish Caught'!$B$7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1"/>
            </a:solidFill>
            <a:effectLst>
              <a:outerShdw blurRad="50800" dist="50800" dir="5400000" algn="ctr" rotWithShape="0">
                <a:schemeClr val="bg1"/>
              </a:outerShdw>
            </a:effectLst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Caught'!$C$7:$N$7</c:f>
              <c:numCache>
                <c:formatCode>General</c:formatCode>
                <c:ptCount val="12"/>
                <c:pt idx="0">
                  <c:v>134</c:v>
                </c:pt>
                <c:pt idx="1">
                  <c:v>186</c:v>
                </c:pt>
                <c:pt idx="2">
                  <c:v>61</c:v>
                </c:pt>
                <c:pt idx="3">
                  <c:v>186</c:v>
                </c:pt>
                <c:pt idx="4">
                  <c:v>175</c:v>
                </c:pt>
                <c:pt idx="5">
                  <c:v>207</c:v>
                </c:pt>
                <c:pt idx="6">
                  <c:v>208</c:v>
                </c:pt>
                <c:pt idx="7">
                  <c:v>107</c:v>
                </c:pt>
                <c:pt idx="8">
                  <c:v>175</c:v>
                </c:pt>
                <c:pt idx="10">
                  <c:v>68</c:v>
                </c:pt>
                <c:pt idx="11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18112"/>
        <c:axId val="231419904"/>
      </c:barChart>
      <c:catAx>
        <c:axId val="23141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1419904"/>
        <c:crosses val="autoZero"/>
        <c:auto val="1"/>
        <c:lblAlgn val="ctr"/>
        <c:lblOffset val="100"/>
        <c:noMultiLvlLbl val="0"/>
      </c:catAx>
      <c:valAx>
        <c:axId val="23141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41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'Fish Caught'!$B$8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Caught'!$C$8:$N$8</c:f>
              <c:numCache>
                <c:formatCode>General</c:formatCode>
                <c:ptCount val="12"/>
                <c:pt idx="0">
                  <c:v>344</c:v>
                </c:pt>
                <c:pt idx="1">
                  <c:v>303</c:v>
                </c:pt>
                <c:pt idx="2">
                  <c:v>266</c:v>
                </c:pt>
                <c:pt idx="3">
                  <c:v>397</c:v>
                </c:pt>
                <c:pt idx="4">
                  <c:v>340</c:v>
                </c:pt>
                <c:pt idx="5">
                  <c:v>367</c:v>
                </c:pt>
                <c:pt idx="6">
                  <c:v>219</c:v>
                </c:pt>
                <c:pt idx="7">
                  <c:v>203</c:v>
                </c:pt>
                <c:pt idx="8">
                  <c:v>216</c:v>
                </c:pt>
                <c:pt idx="10">
                  <c:v>154</c:v>
                </c:pt>
                <c:pt idx="11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27456"/>
        <c:axId val="231466112"/>
      </c:barChart>
      <c:catAx>
        <c:axId val="23142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1466112"/>
        <c:crosses val="autoZero"/>
        <c:auto val="1"/>
        <c:lblAlgn val="ctr"/>
        <c:lblOffset val="100"/>
        <c:noMultiLvlLbl val="0"/>
      </c:catAx>
      <c:valAx>
        <c:axId val="23146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42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'Fish Caught'!$B$9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Caught'!$C$9:$N$9</c:f>
              <c:numCache>
                <c:formatCode>General</c:formatCode>
                <c:ptCount val="12"/>
                <c:pt idx="0">
                  <c:v>277</c:v>
                </c:pt>
                <c:pt idx="1">
                  <c:v>120</c:v>
                </c:pt>
                <c:pt idx="2">
                  <c:v>213</c:v>
                </c:pt>
                <c:pt idx="3">
                  <c:v>178</c:v>
                </c:pt>
                <c:pt idx="4">
                  <c:v>374</c:v>
                </c:pt>
                <c:pt idx="5">
                  <c:v>430</c:v>
                </c:pt>
                <c:pt idx="6">
                  <c:v>192</c:v>
                </c:pt>
                <c:pt idx="7">
                  <c:v>151</c:v>
                </c:pt>
                <c:pt idx="8">
                  <c:v>130</c:v>
                </c:pt>
                <c:pt idx="9">
                  <c:v>144</c:v>
                </c:pt>
                <c:pt idx="10">
                  <c:v>115</c:v>
                </c:pt>
                <c:pt idx="11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118656"/>
        <c:axId val="222120192"/>
      </c:barChart>
      <c:catAx>
        <c:axId val="22211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22120192"/>
        <c:crosses val="autoZero"/>
        <c:auto val="1"/>
        <c:lblAlgn val="ctr"/>
        <c:lblOffset val="100"/>
        <c:noMultiLvlLbl val="0"/>
      </c:catAx>
      <c:valAx>
        <c:axId val="22212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11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5106080489938753E-2"/>
          <c:y val="0.21795166229221347"/>
          <c:w val="0.89372047244094488"/>
          <c:h val="0.5629702537182852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'Fish Caught'!$B$10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Caught'!$C$10:$N$10</c:f>
              <c:numCache>
                <c:formatCode>General</c:formatCode>
                <c:ptCount val="12"/>
                <c:pt idx="0">
                  <c:v>182</c:v>
                </c:pt>
                <c:pt idx="1">
                  <c:v>106</c:v>
                </c:pt>
                <c:pt idx="2">
                  <c:v>219</c:v>
                </c:pt>
                <c:pt idx="3">
                  <c:v>185</c:v>
                </c:pt>
                <c:pt idx="4">
                  <c:v>219</c:v>
                </c:pt>
                <c:pt idx="5">
                  <c:v>238</c:v>
                </c:pt>
                <c:pt idx="6">
                  <c:v>246</c:v>
                </c:pt>
                <c:pt idx="7">
                  <c:v>174</c:v>
                </c:pt>
                <c:pt idx="8">
                  <c:v>245</c:v>
                </c:pt>
                <c:pt idx="9">
                  <c:v>168</c:v>
                </c:pt>
                <c:pt idx="10">
                  <c:v>194</c:v>
                </c:pt>
                <c:pt idx="11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144384"/>
        <c:axId val="222145920"/>
      </c:barChart>
      <c:catAx>
        <c:axId val="22214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2145920"/>
        <c:crosses val="autoZero"/>
        <c:auto val="1"/>
        <c:lblAlgn val="ctr"/>
        <c:lblOffset val="100"/>
        <c:noMultiLvlLbl val="0"/>
      </c:catAx>
      <c:valAx>
        <c:axId val="22214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14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'Fish Caught'!$B$11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Caught'!$C$11:$N$11</c:f>
              <c:numCache>
                <c:formatCode>General</c:formatCode>
                <c:ptCount val="12"/>
                <c:pt idx="0">
                  <c:v>234</c:v>
                </c:pt>
                <c:pt idx="1">
                  <c:v>166</c:v>
                </c:pt>
                <c:pt idx="2">
                  <c:v>92</c:v>
                </c:pt>
                <c:pt idx="3">
                  <c:v>252</c:v>
                </c:pt>
                <c:pt idx="4">
                  <c:v>243</c:v>
                </c:pt>
                <c:pt idx="5">
                  <c:v>289</c:v>
                </c:pt>
                <c:pt idx="6">
                  <c:v>268</c:v>
                </c:pt>
                <c:pt idx="7">
                  <c:v>261</c:v>
                </c:pt>
                <c:pt idx="8">
                  <c:v>151</c:v>
                </c:pt>
                <c:pt idx="9">
                  <c:v>169</c:v>
                </c:pt>
                <c:pt idx="10">
                  <c:v>203</c:v>
                </c:pt>
                <c:pt idx="11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161920"/>
        <c:axId val="222237440"/>
      </c:barChart>
      <c:catAx>
        <c:axId val="22216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2237440"/>
        <c:crosses val="autoZero"/>
        <c:auto val="1"/>
        <c:lblAlgn val="ctr"/>
        <c:lblOffset val="100"/>
        <c:noMultiLvlLbl val="0"/>
      </c:catAx>
      <c:valAx>
        <c:axId val="22223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16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'Fish Caught'!$B$12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Caught'!$C$12:$N$12</c:f>
              <c:numCache>
                <c:formatCode>General</c:formatCode>
                <c:ptCount val="12"/>
                <c:pt idx="0">
                  <c:v>140</c:v>
                </c:pt>
                <c:pt idx="1">
                  <c:v>144</c:v>
                </c:pt>
                <c:pt idx="2">
                  <c:v>198</c:v>
                </c:pt>
                <c:pt idx="3">
                  <c:v>177</c:v>
                </c:pt>
                <c:pt idx="4">
                  <c:v>257</c:v>
                </c:pt>
                <c:pt idx="5">
                  <c:v>270</c:v>
                </c:pt>
                <c:pt idx="6">
                  <c:v>246</c:v>
                </c:pt>
                <c:pt idx="8">
                  <c:v>205</c:v>
                </c:pt>
                <c:pt idx="9">
                  <c:v>224</c:v>
                </c:pt>
                <c:pt idx="10">
                  <c:v>169</c:v>
                </c:pt>
                <c:pt idx="11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70208"/>
        <c:axId val="222271744"/>
      </c:barChart>
      <c:catAx>
        <c:axId val="22227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22271744"/>
        <c:crosses val="autoZero"/>
        <c:auto val="1"/>
        <c:lblAlgn val="ctr"/>
        <c:lblOffset val="100"/>
        <c:noMultiLvlLbl val="0"/>
      </c:catAx>
      <c:valAx>
        <c:axId val="22227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27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'Fish Caught'!$B$13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Caught'!$C$13:$N$13</c:f>
              <c:numCache>
                <c:formatCode>General</c:formatCode>
                <c:ptCount val="12"/>
                <c:pt idx="0">
                  <c:v>127</c:v>
                </c:pt>
                <c:pt idx="1">
                  <c:v>193</c:v>
                </c:pt>
                <c:pt idx="2">
                  <c:v>171</c:v>
                </c:pt>
                <c:pt idx="3">
                  <c:v>206</c:v>
                </c:pt>
                <c:pt idx="4">
                  <c:v>236</c:v>
                </c:pt>
                <c:pt idx="5">
                  <c:v>248</c:v>
                </c:pt>
                <c:pt idx="6">
                  <c:v>186</c:v>
                </c:pt>
                <c:pt idx="8">
                  <c:v>140</c:v>
                </c:pt>
                <c:pt idx="9">
                  <c:v>185</c:v>
                </c:pt>
                <c:pt idx="10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87744"/>
        <c:axId val="222289280"/>
      </c:barChart>
      <c:catAx>
        <c:axId val="22228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2289280"/>
        <c:crosses val="autoZero"/>
        <c:auto val="1"/>
        <c:lblAlgn val="ctr"/>
        <c:lblOffset val="100"/>
        <c:noMultiLvlLbl val="0"/>
      </c:catAx>
      <c:valAx>
        <c:axId val="22228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28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'Fish Caught'!$B$14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Caught'!$C$14:$N$14</c:f>
              <c:numCache>
                <c:formatCode>General</c:formatCode>
                <c:ptCount val="12"/>
                <c:pt idx="0">
                  <c:v>364</c:v>
                </c:pt>
                <c:pt idx="1">
                  <c:v>162</c:v>
                </c:pt>
                <c:pt idx="2">
                  <c:v>129</c:v>
                </c:pt>
                <c:pt idx="3">
                  <c:v>230</c:v>
                </c:pt>
                <c:pt idx="4">
                  <c:v>259</c:v>
                </c:pt>
                <c:pt idx="5">
                  <c:v>215</c:v>
                </c:pt>
                <c:pt idx="6">
                  <c:v>168</c:v>
                </c:pt>
                <c:pt idx="8">
                  <c:v>184</c:v>
                </c:pt>
                <c:pt idx="9">
                  <c:v>225</c:v>
                </c:pt>
                <c:pt idx="10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16192"/>
        <c:axId val="231838464"/>
      </c:barChart>
      <c:catAx>
        <c:axId val="23181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31838464"/>
        <c:crosses val="autoZero"/>
        <c:auto val="1"/>
        <c:lblAlgn val="ctr"/>
        <c:lblOffset val="100"/>
        <c:noMultiLvlLbl val="0"/>
      </c:catAx>
      <c:valAx>
        <c:axId val="23183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81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'People Fishing'!$B$7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1"/>
            </a:solidFill>
            <a:effectLst>
              <a:outerShdw blurRad="50800" dist="50800" dir="5400000" algn="ctr" rotWithShape="0">
                <a:schemeClr val="bg1"/>
              </a:outerShdw>
            </a:effectLst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Fishing'!$C$7:$N$7</c:f>
              <c:numCache>
                <c:formatCode>General</c:formatCode>
                <c:ptCount val="12"/>
                <c:pt idx="0">
                  <c:v>43</c:v>
                </c:pt>
                <c:pt idx="1">
                  <c:v>24</c:v>
                </c:pt>
                <c:pt idx="2">
                  <c:v>32</c:v>
                </c:pt>
                <c:pt idx="3">
                  <c:v>59</c:v>
                </c:pt>
                <c:pt idx="4">
                  <c:v>43</c:v>
                </c:pt>
                <c:pt idx="5">
                  <c:v>54</c:v>
                </c:pt>
                <c:pt idx="6">
                  <c:v>53</c:v>
                </c:pt>
                <c:pt idx="7">
                  <c:v>31</c:v>
                </c:pt>
                <c:pt idx="8">
                  <c:v>41</c:v>
                </c:pt>
                <c:pt idx="10">
                  <c:v>22</c:v>
                </c:pt>
                <c:pt idx="1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83872"/>
        <c:axId val="221985408"/>
      </c:barChart>
      <c:catAx>
        <c:axId val="22198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1985408"/>
        <c:crosses val="autoZero"/>
        <c:auto val="1"/>
        <c:lblAlgn val="ctr"/>
        <c:lblOffset val="100"/>
        <c:noMultiLvlLbl val="0"/>
      </c:catAx>
      <c:valAx>
        <c:axId val="22198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98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'Fish Caught'!$B$15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'Fish Caught'!$C$4:$N$5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'Fish Caught'!$C$15:$N$15</c:f>
              <c:numCache>
                <c:formatCode>General</c:formatCode>
                <c:ptCount val="12"/>
                <c:pt idx="0">
                  <c:v>152</c:v>
                </c:pt>
                <c:pt idx="1">
                  <c:v>73</c:v>
                </c:pt>
                <c:pt idx="2">
                  <c:v>70</c:v>
                </c:pt>
                <c:pt idx="3">
                  <c:v>222</c:v>
                </c:pt>
                <c:pt idx="4">
                  <c:v>89</c:v>
                </c:pt>
                <c:pt idx="5">
                  <c:v>183</c:v>
                </c:pt>
                <c:pt idx="6">
                  <c:v>140</c:v>
                </c:pt>
                <c:pt idx="7">
                  <c:v>192</c:v>
                </c:pt>
                <c:pt idx="8">
                  <c:v>153</c:v>
                </c:pt>
                <c:pt idx="9">
                  <c:v>137</c:v>
                </c:pt>
                <c:pt idx="1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62656"/>
        <c:axId val="231864192"/>
      </c:barChart>
      <c:catAx>
        <c:axId val="23186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1864192"/>
        <c:crosses val="autoZero"/>
        <c:auto val="1"/>
        <c:lblAlgn val="ctr"/>
        <c:lblOffset val="100"/>
        <c:noMultiLvlLbl val="0"/>
      </c:catAx>
      <c:valAx>
        <c:axId val="23186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86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'People Fishing'!$B$6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dLbls>
            <c:txPr>
              <a:bodyPr rot="0" vert="horz" anchor="t" anchorCtr="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Fishing'!$C$6:$N$6</c:f>
              <c:numCache>
                <c:formatCode>General</c:formatCode>
                <c:ptCount val="12"/>
                <c:pt idx="0">
                  <c:v>24</c:v>
                </c:pt>
                <c:pt idx="1">
                  <c:v>30</c:v>
                </c:pt>
                <c:pt idx="2">
                  <c:v>26</c:v>
                </c:pt>
                <c:pt idx="3">
                  <c:v>22</c:v>
                </c:pt>
                <c:pt idx="4">
                  <c:v>40</c:v>
                </c:pt>
                <c:pt idx="5">
                  <c:v>45</c:v>
                </c:pt>
                <c:pt idx="6">
                  <c:v>36</c:v>
                </c:pt>
                <c:pt idx="7">
                  <c:v>29</c:v>
                </c:pt>
                <c:pt idx="10">
                  <c:v>31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'People Fishing'!$B$7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Fishing'!$C$7:$N$7</c:f>
              <c:numCache>
                <c:formatCode>General</c:formatCode>
                <c:ptCount val="12"/>
                <c:pt idx="0">
                  <c:v>43</c:v>
                </c:pt>
                <c:pt idx="1">
                  <c:v>24</c:v>
                </c:pt>
                <c:pt idx="2">
                  <c:v>32</c:v>
                </c:pt>
                <c:pt idx="3">
                  <c:v>59</c:v>
                </c:pt>
                <c:pt idx="4">
                  <c:v>43</c:v>
                </c:pt>
                <c:pt idx="5">
                  <c:v>54</c:v>
                </c:pt>
                <c:pt idx="6">
                  <c:v>53</c:v>
                </c:pt>
                <c:pt idx="7">
                  <c:v>31</c:v>
                </c:pt>
                <c:pt idx="8">
                  <c:v>41</c:v>
                </c:pt>
                <c:pt idx="10">
                  <c:v>22</c:v>
                </c:pt>
                <c:pt idx="11">
                  <c:v>33</c:v>
                </c:pt>
              </c:numCache>
            </c:numRef>
          </c:val>
        </c:ser>
        <c:ser>
          <c:idx val="2"/>
          <c:order val="2"/>
          <c:tx>
            <c:strRef>
              <c:f>'People Fishing'!$B$8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Fishing'!$C$8:$N$8</c:f>
              <c:numCache>
                <c:formatCode>General</c:formatCode>
                <c:ptCount val="12"/>
                <c:pt idx="0">
                  <c:v>73</c:v>
                </c:pt>
                <c:pt idx="1">
                  <c:v>84</c:v>
                </c:pt>
                <c:pt idx="2">
                  <c:v>77</c:v>
                </c:pt>
                <c:pt idx="3">
                  <c:v>93</c:v>
                </c:pt>
                <c:pt idx="4">
                  <c:v>81</c:v>
                </c:pt>
                <c:pt idx="5">
                  <c:v>83</c:v>
                </c:pt>
                <c:pt idx="6">
                  <c:v>66</c:v>
                </c:pt>
                <c:pt idx="7">
                  <c:v>60</c:v>
                </c:pt>
                <c:pt idx="8">
                  <c:v>68</c:v>
                </c:pt>
                <c:pt idx="10">
                  <c:v>54</c:v>
                </c:pt>
                <c:pt idx="11">
                  <c:v>48</c:v>
                </c:pt>
              </c:numCache>
            </c:numRef>
          </c:val>
        </c:ser>
        <c:ser>
          <c:idx val="3"/>
          <c:order val="3"/>
          <c:tx>
            <c:strRef>
              <c:f>'People Fishing'!$B$9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Fishing'!$C$9:$N$9</c:f>
              <c:numCache>
                <c:formatCode>General</c:formatCode>
                <c:ptCount val="12"/>
                <c:pt idx="0">
                  <c:v>60</c:v>
                </c:pt>
                <c:pt idx="1">
                  <c:v>87</c:v>
                </c:pt>
                <c:pt idx="2">
                  <c:v>60</c:v>
                </c:pt>
                <c:pt idx="3">
                  <c:v>59</c:v>
                </c:pt>
                <c:pt idx="4">
                  <c:v>78</c:v>
                </c:pt>
                <c:pt idx="5">
                  <c:v>90</c:v>
                </c:pt>
                <c:pt idx="6">
                  <c:v>47</c:v>
                </c:pt>
                <c:pt idx="7">
                  <c:v>56</c:v>
                </c:pt>
                <c:pt idx="8">
                  <c:v>51</c:v>
                </c:pt>
                <c:pt idx="9">
                  <c:v>42</c:v>
                </c:pt>
                <c:pt idx="10">
                  <c:v>27</c:v>
                </c:pt>
                <c:pt idx="11">
                  <c:v>47</c:v>
                </c:pt>
              </c:numCache>
            </c:numRef>
          </c:val>
        </c:ser>
        <c:ser>
          <c:idx val="4"/>
          <c:order val="4"/>
          <c:tx>
            <c:strRef>
              <c:f>'People Fishing'!$B$10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Fishing'!$C$10:$N$10</c:f>
              <c:numCache>
                <c:formatCode>General</c:formatCode>
                <c:ptCount val="12"/>
                <c:pt idx="0">
                  <c:v>51</c:v>
                </c:pt>
                <c:pt idx="1">
                  <c:v>59</c:v>
                </c:pt>
                <c:pt idx="2">
                  <c:v>49</c:v>
                </c:pt>
                <c:pt idx="3">
                  <c:v>52</c:v>
                </c:pt>
                <c:pt idx="4">
                  <c:v>64</c:v>
                </c:pt>
                <c:pt idx="5">
                  <c:v>56</c:v>
                </c:pt>
                <c:pt idx="6">
                  <c:v>66</c:v>
                </c:pt>
                <c:pt idx="7">
                  <c:v>46</c:v>
                </c:pt>
                <c:pt idx="8">
                  <c:v>76</c:v>
                </c:pt>
                <c:pt idx="9">
                  <c:v>56</c:v>
                </c:pt>
                <c:pt idx="10">
                  <c:v>60</c:v>
                </c:pt>
                <c:pt idx="11">
                  <c:v>28</c:v>
                </c:pt>
              </c:numCache>
            </c:numRef>
          </c:val>
        </c:ser>
        <c:ser>
          <c:idx val="5"/>
          <c:order val="5"/>
          <c:tx>
            <c:strRef>
              <c:f>'People Fishing'!$B$11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Fishing'!$C$11:$N$11</c:f>
              <c:numCache>
                <c:formatCode>General</c:formatCode>
                <c:ptCount val="12"/>
                <c:pt idx="0">
                  <c:v>33</c:v>
                </c:pt>
                <c:pt idx="1">
                  <c:v>32</c:v>
                </c:pt>
                <c:pt idx="2">
                  <c:v>57</c:v>
                </c:pt>
                <c:pt idx="3">
                  <c:v>55</c:v>
                </c:pt>
                <c:pt idx="4">
                  <c:v>63</c:v>
                </c:pt>
                <c:pt idx="5">
                  <c:v>52</c:v>
                </c:pt>
                <c:pt idx="6">
                  <c:v>66</c:v>
                </c:pt>
                <c:pt idx="7">
                  <c:v>74</c:v>
                </c:pt>
                <c:pt idx="8">
                  <c:v>41</c:v>
                </c:pt>
                <c:pt idx="9">
                  <c:v>50</c:v>
                </c:pt>
                <c:pt idx="10">
                  <c:v>49</c:v>
                </c:pt>
                <c:pt idx="11">
                  <c:v>36</c:v>
                </c:pt>
              </c:numCache>
            </c:numRef>
          </c:val>
        </c:ser>
        <c:ser>
          <c:idx val="6"/>
          <c:order val="6"/>
          <c:tx>
            <c:strRef>
              <c:f>'People Fishing'!$B$12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Fishing'!$C$12:$N$12</c:f>
              <c:numCache>
                <c:formatCode>General</c:formatCode>
                <c:ptCount val="12"/>
                <c:pt idx="0">
                  <c:v>49</c:v>
                </c:pt>
                <c:pt idx="1">
                  <c:v>42</c:v>
                </c:pt>
                <c:pt idx="2">
                  <c:v>34</c:v>
                </c:pt>
                <c:pt idx="3">
                  <c:v>30</c:v>
                </c:pt>
                <c:pt idx="4">
                  <c:v>60</c:v>
                </c:pt>
                <c:pt idx="5">
                  <c:v>54</c:v>
                </c:pt>
                <c:pt idx="6">
                  <c:v>58</c:v>
                </c:pt>
                <c:pt idx="8">
                  <c:v>56</c:v>
                </c:pt>
                <c:pt idx="9">
                  <c:v>59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</c:ser>
        <c:ser>
          <c:idx val="7"/>
          <c:order val="7"/>
          <c:tx>
            <c:strRef>
              <c:f>'People Fishing'!$B$13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Fishing'!$C$13:$N$13</c:f>
              <c:numCache>
                <c:formatCode>General</c:formatCode>
                <c:ptCount val="12"/>
                <c:pt idx="0">
                  <c:v>25</c:v>
                </c:pt>
                <c:pt idx="1">
                  <c:v>42</c:v>
                </c:pt>
                <c:pt idx="2">
                  <c:v>28</c:v>
                </c:pt>
                <c:pt idx="3">
                  <c:v>40</c:v>
                </c:pt>
                <c:pt idx="4">
                  <c:v>52</c:v>
                </c:pt>
                <c:pt idx="5">
                  <c:v>41</c:v>
                </c:pt>
                <c:pt idx="6">
                  <c:v>39</c:v>
                </c:pt>
                <c:pt idx="8">
                  <c:v>41</c:v>
                </c:pt>
                <c:pt idx="9">
                  <c:v>38</c:v>
                </c:pt>
                <c:pt idx="10">
                  <c:v>27</c:v>
                </c:pt>
              </c:numCache>
            </c:numRef>
          </c:val>
        </c:ser>
        <c:ser>
          <c:idx val="8"/>
          <c:order val="8"/>
          <c:tx>
            <c:strRef>
              <c:f>'People Fishing'!$B$14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Fishing'!$C$14:$N$14</c:f>
              <c:numCache>
                <c:formatCode>General</c:formatCode>
                <c:ptCount val="12"/>
                <c:pt idx="0">
                  <c:v>35</c:v>
                </c:pt>
                <c:pt idx="1">
                  <c:v>51</c:v>
                </c:pt>
                <c:pt idx="2">
                  <c:v>61</c:v>
                </c:pt>
                <c:pt idx="3">
                  <c:v>47</c:v>
                </c:pt>
                <c:pt idx="4">
                  <c:v>50</c:v>
                </c:pt>
                <c:pt idx="5">
                  <c:v>42</c:v>
                </c:pt>
                <c:pt idx="6">
                  <c:v>43</c:v>
                </c:pt>
                <c:pt idx="8">
                  <c:v>41</c:v>
                </c:pt>
                <c:pt idx="9">
                  <c:v>52</c:v>
                </c:pt>
                <c:pt idx="10">
                  <c:v>52</c:v>
                </c:pt>
              </c:numCache>
            </c:numRef>
          </c:val>
        </c:ser>
        <c:ser>
          <c:idx val="9"/>
          <c:order val="9"/>
          <c:tx>
            <c:strRef>
              <c:f>'People Fishing'!$B$15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Fishing'!$C$15:$N$15</c:f>
              <c:numCache>
                <c:formatCode>General</c:formatCode>
                <c:ptCount val="12"/>
                <c:pt idx="0">
                  <c:v>42</c:v>
                </c:pt>
                <c:pt idx="1">
                  <c:v>26</c:v>
                </c:pt>
                <c:pt idx="2">
                  <c:v>40</c:v>
                </c:pt>
                <c:pt idx="3">
                  <c:v>48</c:v>
                </c:pt>
                <c:pt idx="4">
                  <c:v>22</c:v>
                </c:pt>
                <c:pt idx="5">
                  <c:v>42</c:v>
                </c:pt>
                <c:pt idx="6">
                  <c:v>39</c:v>
                </c:pt>
                <c:pt idx="7">
                  <c:v>48</c:v>
                </c:pt>
                <c:pt idx="8">
                  <c:v>39</c:v>
                </c:pt>
                <c:pt idx="9">
                  <c:v>38</c:v>
                </c:pt>
                <c:pt idx="1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39552"/>
        <c:axId val="232041088"/>
      </c:barChart>
      <c:catAx>
        <c:axId val="23203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2041088"/>
        <c:crosses val="autoZero"/>
        <c:auto val="1"/>
        <c:lblAlgn val="ctr"/>
        <c:lblOffset val="100"/>
        <c:noMultiLvlLbl val="0"/>
      </c:catAx>
      <c:valAx>
        <c:axId val="2320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039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'People Fishing'!$B$8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Fishing'!$C$8:$N$8</c:f>
              <c:numCache>
                <c:formatCode>General</c:formatCode>
                <c:ptCount val="12"/>
                <c:pt idx="0">
                  <c:v>73</c:v>
                </c:pt>
                <c:pt idx="1">
                  <c:v>84</c:v>
                </c:pt>
                <c:pt idx="2">
                  <c:v>77</c:v>
                </c:pt>
                <c:pt idx="3">
                  <c:v>93</c:v>
                </c:pt>
                <c:pt idx="4">
                  <c:v>81</c:v>
                </c:pt>
                <c:pt idx="5">
                  <c:v>83</c:v>
                </c:pt>
                <c:pt idx="6">
                  <c:v>66</c:v>
                </c:pt>
                <c:pt idx="7">
                  <c:v>60</c:v>
                </c:pt>
                <c:pt idx="8">
                  <c:v>68</c:v>
                </c:pt>
                <c:pt idx="10">
                  <c:v>54</c:v>
                </c:pt>
                <c:pt idx="1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09600"/>
        <c:axId val="222015488"/>
      </c:barChart>
      <c:catAx>
        <c:axId val="22200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22015488"/>
        <c:crosses val="autoZero"/>
        <c:auto val="1"/>
        <c:lblAlgn val="ctr"/>
        <c:lblOffset val="100"/>
        <c:noMultiLvlLbl val="0"/>
      </c:catAx>
      <c:valAx>
        <c:axId val="22201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00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'People Fishing'!$B$9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Fishing'!$C$9:$N$9</c:f>
              <c:numCache>
                <c:formatCode>General</c:formatCode>
                <c:ptCount val="12"/>
                <c:pt idx="0">
                  <c:v>60</c:v>
                </c:pt>
                <c:pt idx="1">
                  <c:v>87</c:v>
                </c:pt>
                <c:pt idx="2">
                  <c:v>60</c:v>
                </c:pt>
                <c:pt idx="3">
                  <c:v>59</c:v>
                </c:pt>
                <c:pt idx="4">
                  <c:v>78</c:v>
                </c:pt>
                <c:pt idx="5">
                  <c:v>90</c:v>
                </c:pt>
                <c:pt idx="6">
                  <c:v>47</c:v>
                </c:pt>
                <c:pt idx="7">
                  <c:v>56</c:v>
                </c:pt>
                <c:pt idx="8">
                  <c:v>51</c:v>
                </c:pt>
                <c:pt idx="9">
                  <c:v>42</c:v>
                </c:pt>
                <c:pt idx="10">
                  <c:v>27</c:v>
                </c:pt>
                <c:pt idx="11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35328"/>
        <c:axId val="231154816"/>
      </c:barChart>
      <c:catAx>
        <c:axId val="22203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31154816"/>
        <c:crosses val="autoZero"/>
        <c:auto val="1"/>
        <c:lblAlgn val="ctr"/>
        <c:lblOffset val="100"/>
        <c:noMultiLvlLbl val="0"/>
      </c:catAx>
      <c:valAx>
        <c:axId val="23115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03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5106080489938753E-2"/>
          <c:y val="0.21795166229221347"/>
          <c:w val="0.89372047244094488"/>
          <c:h val="0.5629702537182852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'People Fishing'!$B$10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Fishing'!$C$10:$N$10</c:f>
              <c:numCache>
                <c:formatCode>General</c:formatCode>
                <c:ptCount val="12"/>
                <c:pt idx="0">
                  <c:v>51</c:v>
                </c:pt>
                <c:pt idx="1">
                  <c:v>59</c:v>
                </c:pt>
                <c:pt idx="2">
                  <c:v>49</c:v>
                </c:pt>
                <c:pt idx="3">
                  <c:v>52</c:v>
                </c:pt>
                <c:pt idx="4">
                  <c:v>64</c:v>
                </c:pt>
                <c:pt idx="5">
                  <c:v>56</c:v>
                </c:pt>
                <c:pt idx="6">
                  <c:v>66</c:v>
                </c:pt>
                <c:pt idx="7">
                  <c:v>46</c:v>
                </c:pt>
                <c:pt idx="8">
                  <c:v>76</c:v>
                </c:pt>
                <c:pt idx="9">
                  <c:v>56</c:v>
                </c:pt>
                <c:pt idx="10">
                  <c:v>60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80544"/>
        <c:axId val="231182336"/>
      </c:barChart>
      <c:catAx>
        <c:axId val="23118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31182336"/>
        <c:crosses val="autoZero"/>
        <c:auto val="1"/>
        <c:lblAlgn val="ctr"/>
        <c:lblOffset val="100"/>
        <c:noMultiLvlLbl val="0"/>
      </c:catAx>
      <c:valAx>
        <c:axId val="23118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18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'People Fishing'!$B$11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Fishing'!$C$11:$N$11</c:f>
              <c:numCache>
                <c:formatCode>General</c:formatCode>
                <c:ptCount val="12"/>
                <c:pt idx="0">
                  <c:v>33</c:v>
                </c:pt>
                <c:pt idx="1">
                  <c:v>32</c:v>
                </c:pt>
                <c:pt idx="2">
                  <c:v>57</c:v>
                </c:pt>
                <c:pt idx="3">
                  <c:v>55</c:v>
                </c:pt>
                <c:pt idx="4">
                  <c:v>63</c:v>
                </c:pt>
                <c:pt idx="5">
                  <c:v>52</c:v>
                </c:pt>
                <c:pt idx="6">
                  <c:v>66</c:v>
                </c:pt>
                <c:pt idx="7">
                  <c:v>74</c:v>
                </c:pt>
                <c:pt idx="8">
                  <c:v>41</c:v>
                </c:pt>
                <c:pt idx="9">
                  <c:v>50</c:v>
                </c:pt>
                <c:pt idx="10">
                  <c:v>49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92448"/>
        <c:axId val="231193984"/>
      </c:barChart>
      <c:catAx>
        <c:axId val="23119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31193984"/>
        <c:crosses val="autoZero"/>
        <c:auto val="1"/>
        <c:lblAlgn val="ctr"/>
        <c:lblOffset val="100"/>
        <c:noMultiLvlLbl val="0"/>
      </c:catAx>
      <c:valAx>
        <c:axId val="23119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19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'People Fishing'!$B$12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Fishing'!$C$12:$N$12</c:f>
              <c:numCache>
                <c:formatCode>General</c:formatCode>
                <c:ptCount val="12"/>
                <c:pt idx="0">
                  <c:v>49</c:v>
                </c:pt>
                <c:pt idx="1">
                  <c:v>42</c:v>
                </c:pt>
                <c:pt idx="2">
                  <c:v>34</c:v>
                </c:pt>
                <c:pt idx="3">
                  <c:v>30</c:v>
                </c:pt>
                <c:pt idx="4">
                  <c:v>60</c:v>
                </c:pt>
                <c:pt idx="5">
                  <c:v>54</c:v>
                </c:pt>
                <c:pt idx="6">
                  <c:v>58</c:v>
                </c:pt>
                <c:pt idx="8">
                  <c:v>56</c:v>
                </c:pt>
                <c:pt idx="9">
                  <c:v>59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18176"/>
        <c:axId val="231236352"/>
      </c:barChart>
      <c:catAx>
        <c:axId val="23121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31236352"/>
        <c:crosses val="autoZero"/>
        <c:auto val="1"/>
        <c:lblAlgn val="ctr"/>
        <c:lblOffset val="100"/>
        <c:noMultiLvlLbl val="0"/>
      </c:catAx>
      <c:valAx>
        <c:axId val="23123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21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'People Fishing'!$B$13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Fishing'!$C$13:$N$13</c:f>
              <c:numCache>
                <c:formatCode>General</c:formatCode>
                <c:ptCount val="12"/>
                <c:pt idx="0">
                  <c:v>25</c:v>
                </c:pt>
                <c:pt idx="1">
                  <c:v>42</c:v>
                </c:pt>
                <c:pt idx="2">
                  <c:v>28</c:v>
                </c:pt>
                <c:pt idx="3">
                  <c:v>40</c:v>
                </c:pt>
                <c:pt idx="4">
                  <c:v>52</c:v>
                </c:pt>
                <c:pt idx="5">
                  <c:v>41</c:v>
                </c:pt>
                <c:pt idx="6">
                  <c:v>39</c:v>
                </c:pt>
                <c:pt idx="8">
                  <c:v>41</c:v>
                </c:pt>
                <c:pt idx="9">
                  <c:v>38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2352"/>
        <c:axId val="231253888"/>
      </c:barChart>
      <c:catAx>
        <c:axId val="23125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1253888"/>
        <c:crosses val="autoZero"/>
        <c:auto val="1"/>
        <c:lblAlgn val="ctr"/>
        <c:lblOffset val="100"/>
        <c:noMultiLvlLbl val="0"/>
      </c:catAx>
      <c:valAx>
        <c:axId val="23125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25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'People Fishing'!$B$14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'People Fishing'!$C$4:$N$5</c:f>
              <c:strCache>
                <c:ptCount val="12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  <c:pt idx="11">
                  <c:v>2023-2024</c:v>
                </c:pt>
              </c:strCache>
            </c:strRef>
          </c:cat>
          <c:val>
            <c:numRef>
              <c:f>'People Fishing'!$C$14:$N$14</c:f>
              <c:numCache>
                <c:formatCode>General</c:formatCode>
                <c:ptCount val="12"/>
                <c:pt idx="0">
                  <c:v>35</c:v>
                </c:pt>
                <c:pt idx="1">
                  <c:v>51</c:v>
                </c:pt>
                <c:pt idx="2">
                  <c:v>61</c:v>
                </c:pt>
                <c:pt idx="3">
                  <c:v>47</c:v>
                </c:pt>
                <c:pt idx="4">
                  <c:v>50</c:v>
                </c:pt>
                <c:pt idx="5">
                  <c:v>42</c:v>
                </c:pt>
                <c:pt idx="6">
                  <c:v>43</c:v>
                </c:pt>
                <c:pt idx="8">
                  <c:v>41</c:v>
                </c:pt>
                <c:pt idx="9">
                  <c:v>52</c:v>
                </c:pt>
                <c:pt idx="1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73984"/>
        <c:axId val="231275520"/>
      </c:barChart>
      <c:catAx>
        <c:axId val="23127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31275520"/>
        <c:crosses val="autoZero"/>
        <c:auto val="1"/>
        <c:lblAlgn val="ctr"/>
        <c:lblOffset val="100"/>
        <c:noMultiLvlLbl val="0"/>
      </c:catAx>
      <c:valAx>
        <c:axId val="23127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273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14287</xdr:rowOff>
    </xdr:from>
    <xdr:to>
      <xdr:col>8</xdr:col>
      <xdr:colOff>200025</xdr:colOff>
      <xdr:row>30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16</xdr:row>
      <xdr:rowOff>14287</xdr:rowOff>
    </xdr:from>
    <xdr:to>
      <xdr:col>16</xdr:col>
      <xdr:colOff>361950</xdr:colOff>
      <xdr:row>30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419100</xdr:colOff>
      <xdr:row>16</xdr:row>
      <xdr:rowOff>14287</xdr:rowOff>
    </xdr:from>
    <xdr:to>
      <xdr:col>24</xdr:col>
      <xdr:colOff>114300</xdr:colOff>
      <xdr:row>30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180975</xdr:colOff>
      <xdr:row>16</xdr:row>
      <xdr:rowOff>23812</xdr:rowOff>
    </xdr:from>
    <xdr:to>
      <xdr:col>31</xdr:col>
      <xdr:colOff>485775</xdr:colOff>
      <xdr:row>30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552450</xdr:colOff>
      <xdr:row>16</xdr:row>
      <xdr:rowOff>14287</xdr:rowOff>
    </xdr:from>
    <xdr:to>
      <xdr:col>39</xdr:col>
      <xdr:colOff>247650</xdr:colOff>
      <xdr:row>30</xdr:row>
      <xdr:rowOff>90487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30</xdr:row>
      <xdr:rowOff>138112</xdr:rowOff>
    </xdr:from>
    <xdr:to>
      <xdr:col>8</xdr:col>
      <xdr:colOff>209550</xdr:colOff>
      <xdr:row>45</xdr:row>
      <xdr:rowOff>23812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257175</xdr:colOff>
      <xdr:row>30</xdr:row>
      <xdr:rowOff>123825</xdr:rowOff>
    </xdr:from>
    <xdr:to>
      <xdr:col>16</xdr:col>
      <xdr:colOff>371475</xdr:colOff>
      <xdr:row>45</xdr:row>
      <xdr:rowOff>14287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419100</xdr:colOff>
      <xdr:row>30</xdr:row>
      <xdr:rowOff>128587</xdr:rowOff>
    </xdr:from>
    <xdr:to>
      <xdr:col>24</xdr:col>
      <xdr:colOff>114300</xdr:colOff>
      <xdr:row>45</xdr:row>
      <xdr:rowOff>14287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180975</xdr:colOff>
      <xdr:row>30</xdr:row>
      <xdr:rowOff>128587</xdr:rowOff>
    </xdr:from>
    <xdr:to>
      <xdr:col>31</xdr:col>
      <xdr:colOff>485775</xdr:colOff>
      <xdr:row>45</xdr:row>
      <xdr:rowOff>14287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552450</xdr:colOff>
      <xdr:row>30</xdr:row>
      <xdr:rowOff>128587</xdr:rowOff>
    </xdr:from>
    <xdr:to>
      <xdr:col>39</xdr:col>
      <xdr:colOff>247650</xdr:colOff>
      <xdr:row>45</xdr:row>
      <xdr:rowOff>14287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14287</xdr:rowOff>
    </xdr:from>
    <xdr:to>
      <xdr:col>8</xdr:col>
      <xdr:colOff>200025</xdr:colOff>
      <xdr:row>30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16</xdr:row>
      <xdr:rowOff>14287</xdr:rowOff>
    </xdr:from>
    <xdr:to>
      <xdr:col>16</xdr:col>
      <xdr:colOff>361950</xdr:colOff>
      <xdr:row>30</xdr:row>
      <xdr:rowOff>90487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419100</xdr:colOff>
      <xdr:row>16</xdr:row>
      <xdr:rowOff>14287</xdr:rowOff>
    </xdr:from>
    <xdr:to>
      <xdr:col>24</xdr:col>
      <xdr:colOff>114300</xdr:colOff>
      <xdr:row>30</xdr:row>
      <xdr:rowOff>90487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180975</xdr:colOff>
      <xdr:row>16</xdr:row>
      <xdr:rowOff>23812</xdr:rowOff>
    </xdr:from>
    <xdr:to>
      <xdr:col>31</xdr:col>
      <xdr:colOff>485775</xdr:colOff>
      <xdr:row>30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552450</xdr:colOff>
      <xdr:row>16</xdr:row>
      <xdr:rowOff>14287</xdr:rowOff>
    </xdr:from>
    <xdr:to>
      <xdr:col>39</xdr:col>
      <xdr:colOff>247650</xdr:colOff>
      <xdr:row>30</xdr:row>
      <xdr:rowOff>90487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30</xdr:row>
      <xdr:rowOff>138112</xdr:rowOff>
    </xdr:from>
    <xdr:to>
      <xdr:col>8</xdr:col>
      <xdr:colOff>209550</xdr:colOff>
      <xdr:row>45</xdr:row>
      <xdr:rowOff>23812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257175</xdr:colOff>
      <xdr:row>30</xdr:row>
      <xdr:rowOff>123825</xdr:rowOff>
    </xdr:from>
    <xdr:to>
      <xdr:col>16</xdr:col>
      <xdr:colOff>371475</xdr:colOff>
      <xdr:row>45</xdr:row>
      <xdr:rowOff>14287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419100</xdr:colOff>
      <xdr:row>30</xdr:row>
      <xdr:rowOff>128587</xdr:rowOff>
    </xdr:from>
    <xdr:to>
      <xdr:col>24</xdr:col>
      <xdr:colOff>114300</xdr:colOff>
      <xdr:row>45</xdr:row>
      <xdr:rowOff>14287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180975</xdr:colOff>
      <xdr:row>30</xdr:row>
      <xdr:rowOff>128587</xdr:rowOff>
    </xdr:from>
    <xdr:to>
      <xdr:col>31</xdr:col>
      <xdr:colOff>485775</xdr:colOff>
      <xdr:row>45</xdr:row>
      <xdr:rowOff>14287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552450</xdr:colOff>
      <xdr:row>30</xdr:row>
      <xdr:rowOff>128587</xdr:rowOff>
    </xdr:from>
    <xdr:to>
      <xdr:col>39</xdr:col>
      <xdr:colOff>247650</xdr:colOff>
      <xdr:row>45</xdr:row>
      <xdr:rowOff>14287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28</xdr:col>
      <xdr:colOff>600075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8"/>
  <sheetViews>
    <sheetView showGridLines="0" showRowColHeaders="0" tabSelected="1" workbookViewId="0">
      <selection activeCell="D9" sqref="D9"/>
    </sheetView>
  </sheetViews>
  <sheetFormatPr defaultRowHeight="15" x14ac:dyDescent="0.25"/>
  <cols>
    <col min="2" max="2" width="10.85546875" customWidth="1"/>
    <col min="15" max="15" width="2.85546875" customWidth="1"/>
  </cols>
  <sheetData>
    <row r="2" spans="2:35" ht="23.25" x14ac:dyDescent="0.35">
      <c r="B2" s="24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4" spans="2:35" x14ac:dyDescent="0.25">
      <c r="B4" s="1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3"/>
      <c r="P4" s="8" t="s">
        <v>22</v>
      </c>
      <c r="Q4" s="13" t="s">
        <v>23</v>
      </c>
      <c r="R4" s="14" t="s">
        <v>24</v>
      </c>
      <c r="S4" s="3"/>
      <c r="T4" s="3"/>
    </row>
    <row r="5" spans="2:35" ht="9" customHeight="1" x14ac:dyDescent="0.25"/>
    <row r="6" spans="2:35" x14ac:dyDescent="0.25">
      <c r="B6" s="11" t="s">
        <v>12</v>
      </c>
      <c r="C6" s="4">
        <v>24</v>
      </c>
      <c r="D6" s="12">
        <v>30</v>
      </c>
      <c r="E6" s="12">
        <v>26</v>
      </c>
      <c r="F6" s="4">
        <v>22</v>
      </c>
      <c r="G6" s="13">
        <v>40</v>
      </c>
      <c r="H6" s="8">
        <v>45</v>
      </c>
      <c r="I6" s="13">
        <v>36</v>
      </c>
      <c r="J6" s="13">
        <v>29</v>
      </c>
      <c r="K6" s="14"/>
      <c r="L6" s="14"/>
      <c r="M6" s="13">
        <v>31</v>
      </c>
      <c r="N6" s="5">
        <v>20</v>
      </c>
      <c r="O6" s="3"/>
      <c r="P6" s="5">
        <f>SUM(MAX(C6:O6))</f>
        <v>45</v>
      </c>
      <c r="Q6" s="10">
        <f>AVERAGE(C6:N6)</f>
        <v>30.3</v>
      </c>
      <c r="R6" s="3"/>
      <c r="S6" s="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2:35" x14ac:dyDescent="0.25">
      <c r="B7" s="11" t="s">
        <v>13</v>
      </c>
      <c r="C7" s="12">
        <v>43</v>
      </c>
      <c r="D7" s="4">
        <v>24</v>
      </c>
      <c r="E7" s="4">
        <v>32</v>
      </c>
      <c r="F7" s="9">
        <v>59</v>
      </c>
      <c r="G7" s="13">
        <v>43</v>
      </c>
      <c r="H7" s="13">
        <v>54</v>
      </c>
      <c r="I7" s="13">
        <v>53</v>
      </c>
      <c r="J7" s="5">
        <v>31</v>
      </c>
      <c r="K7" s="13">
        <v>41</v>
      </c>
      <c r="L7" s="14"/>
      <c r="M7" s="5">
        <v>22</v>
      </c>
      <c r="N7" s="5">
        <v>33</v>
      </c>
      <c r="O7" s="3"/>
      <c r="P7" s="5">
        <f t="shared" ref="P7:P15" si="0">SUM(MAX(C7:O7))</f>
        <v>59</v>
      </c>
      <c r="Q7" s="10">
        <f t="shared" ref="Q7:Q15" si="1">AVERAGE(C7:N7)</f>
        <v>39.545454545454547</v>
      </c>
      <c r="R7" s="3"/>
      <c r="S7" s="3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2:35" x14ac:dyDescent="0.25">
      <c r="B8" s="11" t="s">
        <v>14</v>
      </c>
      <c r="C8" s="12">
        <v>73</v>
      </c>
      <c r="D8" s="12">
        <v>84</v>
      </c>
      <c r="E8" s="12">
        <v>77</v>
      </c>
      <c r="F8" s="9">
        <v>93</v>
      </c>
      <c r="G8" s="13">
        <v>81</v>
      </c>
      <c r="H8" s="13">
        <v>83</v>
      </c>
      <c r="I8" s="13">
        <v>66</v>
      </c>
      <c r="J8" s="5">
        <v>60</v>
      </c>
      <c r="K8" s="13">
        <v>68</v>
      </c>
      <c r="L8" s="14"/>
      <c r="M8" s="5">
        <v>54</v>
      </c>
      <c r="N8" s="5">
        <v>48</v>
      </c>
      <c r="O8" s="3"/>
      <c r="P8" s="5">
        <f t="shared" si="0"/>
        <v>93</v>
      </c>
      <c r="Q8" s="10">
        <f t="shared" si="1"/>
        <v>71.545454545454547</v>
      </c>
      <c r="R8" s="3"/>
      <c r="S8" s="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2:35" x14ac:dyDescent="0.25">
      <c r="B9" s="11" t="s">
        <v>15</v>
      </c>
      <c r="C9" s="12">
        <v>60</v>
      </c>
      <c r="D9" s="12">
        <v>87</v>
      </c>
      <c r="E9" s="12">
        <v>60</v>
      </c>
      <c r="F9" s="12">
        <v>59</v>
      </c>
      <c r="G9" s="13">
        <v>78</v>
      </c>
      <c r="H9" s="8">
        <v>90</v>
      </c>
      <c r="I9" s="5">
        <v>47</v>
      </c>
      <c r="J9" s="5">
        <v>56</v>
      </c>
      <c r="K9" s="5">
        <v>51</v>
      </c>
      <c r="L9" s="5">
        <v>42</v>
      </c>
      <c r="M9" s="5">
        <v>27</v>
      </c>
      <c r="N9" s="5">
        <v>47</v>
      </c>
      <c r="O9" s="3"/>
      <c r="P9" s="5">
        <f t="shared" si="0"/>
        <v>90</v>
      </c>
      <c r="Q9" s="10">
        <f t="shared" si="1"/>
        <v>58.666666666666664</v>
      </c>
      <c r="R9" s="3"/>
      <c r="S9" s="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2:35" x14ac:dyDescent="0.25">
      <c r="B10" s="11" t="s">
        <v>16</v>
      </c>
      <c r="C10" s="4">
        <v>51</v>
      </c>
      <c r="D10" s="12">
        <v>59</v>
      </c>
      <c r="E10" s="4">
        <v>49</v>
      </c>
      <c r="F10" s="4">
        <v>52</v>
      </c>
      <c r="G10" s="13">
        <v>64</v>
      </c>
      <c r="H10" s="13">
        <v>56</v>
      </c>
      <c r="I10" s="13">
        <v>66</v>
      </c>
      <c r="J10" s="5">
        <v>46</v>
      </c>
      <c r="K10" s="8">
        <v>76</v>
      </c>
      <c r="L10" s="13">
        <v>56</v>
      </c>
      <c r="M10" s="13">
        <v>60</v>
      </c>
      <c r="N10" s="5">
        <v>28</v>
      </c>
      <c r="O10" s="3"/>
      <c r="P10" s="5">
        <f t="shared" si="0"/>
        <v>76</v>
      </c>
      <c r="Q10" s="10">
        <f t="shared" si="1"/>
        <v>55.25</v>
      </c>
      <c r="R10" s="3"/>
      <c r="S10" s="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2:35" x14ac:dyDescent="0.25">
      <c r="B11" s="11" t="s">
        <v>17</v>
      </c>
      <c r="C11" s="4">
        <v>33</v>
      </c>
      <c r="D11" s="4">
        <v>32</v>
      </c>
      <c r="E11" s="12">
        <v>57</v>
      </c>
      <c r="F11" s="12">
        <v>55</v>
      </c>
      <c r="G11" s="13">
        <v>63</v>
      </c>
      <c r="H11" s="13">
        <v>52</v>
      </c>
      <c r="I11" s="13">
        <v>66</v>
      </c>
      <c r="J11" s="8">
        <v>74</v>
      </c>
      <c r="K11" s="5">
        <v>41</v>
      </c>
      <c r="L11" s="5">
        <v>50</v>
      </c>
      <c r="M11" s="5">
        <v>49</v>
      </c>
      <c r="N11" s="5">
        <v>36</v>
      </c>
      <c r="O11" s="3"/>
      <c r="P11" s="5">
        <f t="shared" si="0"/>
        <v>74</v>
      </c>
      <c r="Q11" s="10">
        <f t="shared" si="1"/>
        <v>50.666666666666664</v>
      </c>
      <c r="R11" s="3"/>
      <c r="S11" s="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2:35" x14ac:dyDescent="0.25">
      <c r="B12" s="11" t="s">
        <v>18</v>
      </c>
      <c r="C12" s="12">
        <v>49</v>
      </c>
      <c r="D12" s="4">
        <v>42</v>
      </c>
      <c r="E12" s="4">
        <v>34</v>
      </c>
      <c r="F12" s="4">
        <v>30</v>
      </c>
      <c r="G12" s="8">
        <v>60</v>
      </c>
      <c r="H12" s="13">
        <v>54</v>
      </c>
      <c r="I12" s="13">
        <v>58</v>
      </c>
      <c r="J12" s="14"/>
      <c r="K12" s="13">
        <v>56</v>
      </c>
      <c r="L12" s="13">
        <v>59</v>
      </c>
      <c r="M12" s="5">
        <v>36</v>
      </c>
      <c r="N12" s="5">
        <v>33</v>
      </c>
      <c r="O12" s="3"/>
      <c r="P12" s="5">
        <f t="shared" si="0"/>
        <v>60</v>
      </c>
      <c r="Q12" s="10">
        <f t="shared" si="1"/>
        <v>46.454545454545453</v>
      </c>
      <c r="R12" s="3"/>
      <c r="S12" s="3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2:35" x14ac:dyDescent="0.25">
      <c r="B13" s="11" t="s">
        <v>19</v>
      </c>
      <c r="C13" s="4">
        <v>25</v>
      </c>
      <c r="D13" s="4">
        <v>42</v>
      </c>
      <c r="E13" s="4">
        <v>28</v>
      </c>
      <c r="F13" s="4">
        <v>40</v>
      </c>
      <c r="G13" s="8">
        <v>52</v>
      </c>
      <c r="H13" s="5">
        <v>41</v>
      </c>
      <c r="I13" s="5">
        <v>39</v>
      </c>
      <c r="J13" s="14"/>
      <c r="K13" s="5">
        <v>41</v>
      </c>
      <c r="L13" s="5">
        <v>38</v>
      </c>
      <c r="M13" s="5">
        <v>27</v>
      </c>
      <c r="N13" s="5"/>
      <c r="O13" s="3"/>
      <c r="P13" s="5">
        <f t="shared" si="0"/>
        <v>52</v>
      </c>
      <c r="Q13" s="10">
        <f t="shared" si="1"/>
        <v>37.299999999999997</v>
      </c>
      <c r="R13" s="3"/>
      <c r="S13" s="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2:35" x14ac:dyDescent="0.25">
      <c r="B14" s="11" t="s">
        <v>20</v>
      </c>
      <c r="C14" s="4">
        <v>35</v>
      </c>
      <c r="D14" s="12">
        <v>51</v>
      </c>
      <c r="E14" s="9">
        <v>61</v>
      </c>
      <c r="F14" s="12">
        <v>47</v>
      </c>
      <c r="G14" s="13">
        <v>50</v>
      </c>
      <c r="H14" s="5">
        <v>42</v>
      </c>
      <c r="I14" s="5">
        <v>43</v>
      </c>
      <c r="J14" s="14"/>
      <c r="K14" s="5">
        <v>41</v>
      </c>
      <c r="L14" s="13">
        <v>52</v>
      </c>
      <c r="M14" s="13">
        <v>52</v>
      </c>
      <c r="N14" s="5"/>
      <c r="O14" s="3"/>
      <c r="P14" s="5">
        <f t="shared" si="0"/>
        <v>61</v>
      </c>
      <c r="Q14" s="10">
        <f t="shared" si="1"/>
        <v>47.4</v>
      </c>
      <c r="R14" s="3"/>
      <c r="S14" s="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x14ac:dyDescent="0.25">
      <c r="B15" s="11" t="s">
        <v>21</v>
      </c>
      <c r="C15" s="12">
        <v>42</v>
      </c>
      <c r="D15" s="4">
        <v>26</v>
      </c>
      <c r="E15" s="12">
        <v>40</v>
      </c>
      <c r="F15" s="9">
        <v>48</v>
      </c>
      <c r="G15" s="5">
        <v>22</v>
      </c>
      <c r="H15" s="13">
        <v>42</v>
      </c>
      <c r="I15" s="13">
        <v>39</v>
      </c>
      <c r="J15" s="13">
        <v>48</v>
      </c>
      <c r="K15" s="13">
        <v>39</v>
      </c>
      <c r="L15" s="13">
        <v>38</v>
      </c>
      <c r="M15" s="5">
        <v>14</v>
      </c>
      <c r="N15" s="5"/>
      <c r="O15" s="3"/>
      <c r="P15" s="5">
        <f t="shared" si="0"/>
        <v>48</v>
      </c>
      <c r="Q15" s="10">
        <f t="shared" si="1"/>
        <v>36.18181818181818</v>
      </c>
      <c r="R15" s="3"/>
      <c r="S15" s="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2:3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9" spans="2:20" x14ac:dyDescent="0.25">
      <c r="B19" s="6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x14ac:dyDescent="0.25">
      <c r="B20" s="6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x14ac:dyDescent="0.25">
      <c r="B21" s="6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x14ac:dyDescent="0.25">
      <c r="B22" s="6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x14ac:dyDescent="0.25">
      <c r="B23" s="6"/>
      <c r="C23" s="2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x14ac:dyDescent="0.25">
      <c r="B24" s="6"/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x14ac:dyDescent="0.25">
      <c r="B25" s="6"/>
      <c r="C25" s="2"/>
      <c r="D25" s="2"/>
      <c r="E25" s="3"/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x14ac:dyDescent="0.25">
      <c r="B26" s="6"/>
      <c r="C26" s="2"/>
      <c r="D26" s="2"/>
      <c r="E26" s="3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x14ac:dyDescent="0.25">
      <c r="B27" s="6"/>
      <c r="C27" s="2"/>
      <c r="D27" s="2"/>
      <c r="E27" s="3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x14ac:dyDescent="0.25">
      <c r="B28" s="6"/>
      <c r="C28" s="2"/>
      <c r="D28" s="2"/>
      <c r="E28" s="3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mergeCells count="11">
    <mergeCell ref="T10:AI10"/>
    <mergeCell ref="B2:T2"/>
    <mergeCell ref="T6:AI6"/>
    <mergeCell ref="T7:AI7"/>
    <mergeCell ref="T8:AI8"/>
    <mergeCell ref="T9:AI9"/>
    <mergeCell ref="T11:AI11"/>
    <mergeCell ref="T12:AI12"/>
    <mergeCell ref="T13:AI13"/>
    <mergeCell ref="T14:AI14"/>
    <mergeCell ref="T15:AI1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8"/>
  <sheetViews>
    <sheetView showGridLines="0" showRowColHeaders="0" workbookViewId="0">
      <selection activeCell="C4" sqref="C4"/>
    </sheetView>
  </sheetViews>
  <sheetFormatPr defaultRowHeight="15" x14ac:dyDescent="0.25"/>
  <cols>
    <col min="2" max="2" width="10.85546875" customWidth="1"/>
    <col min="15" max="15" width="2.85546875" customWidth="1"/>
  </cols>
  <sheetData>
    <row r="2" spans="2:35" ht="23.25" x14ac:dyDescent="0.35">
      <c r="B2" s="24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4" spans="2:35" x14ac:dyDescent="0.25">
      <c r="B4" s="1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3"/>
      <c r="P4" s="8" t="s">
        <v>22</v>
      </c>
      <c r="Q4" s="13" t="s">
        <v>23</v>
      </c>
      <c r="R4" s="14" t="s">
        <v>24</v>
      </c>
      <c r="S4" s="3"/>
      <c r="T4" s="3"/>
    </row>
    <row r="5" spans="2:35" ht="9" customHeight="1" x14ac:dyDescent="0.25"/>
    <row r="6" spans="2:35" x14ac:dyDescent="0.25">
      <c r="B6" s="11" t="s">
        <v>12</v>
      </c>
      <c r="C6" s="19">
        <v>106</v>
      </c>
      <c r="D6" s="17">
        <v>86</v>
      </c>
      <c r="E6" s="20">
        <v>108</v>
      </c>
      <c r="F6" s="15">
        <v>48</v>
      </c>
      <c r="G6" s="18">
        <v>197</v>
      </c>
      <c r="H6" s="20">
        <v>170</v>
      </c>
      <c r="I6" s="20">
        <v>156</v>
      </c>
      <c r="J6" s="15">
        <v>86</v>
      </c>
      <c r="K6" s="21"/>
      <c r="L6" s="21"/>
      <c r="M6" s="20">
        <v>110</v>
      </c>
      <c r="N6" s="15">
        <v>82</v>
      </c>
      <c r="O6" s="3"/>
      <c r="P6" s="5">
        <f>SUM(MAX(C6:O6))</f>
        <v>197</v>
      </c>
      <c r="Q6" s="10">
        <f>AVERAGE(C6:N6)</f>
        <v>114.9</v>
      </c>
      <c r="R6" s="3"/>
      <c r="S6" s="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2:35" x14ac:dyDescent="0.25">
      <c r="B7" s="11" t="s">
        <v>13</v>
      </c>
      <c r="C7" s="17">
        <v>134</v>
      </c>
      <c r="D7" s="19">
        <v>186</v>
      </c>
      <c r="E7" s="15">
        <v>61</v>
      </c>
      <c r="F7" s="20">
        <v>186</v>
      </c>
      <c r="G7" s="20">
        <v>175</v>
      </c>
      <c r="H7" s="20">
        <v>207</v>
      </c>
      <c r="I7" s="18">
        <v>208</v>
      </c>
      <c r="J7" s="15">
        <v>107</v>
      </c>
      <c r="K7" s="20">
        <v>175</v>
      </c>
      <c r="L7" s="21"/>
      <c r="M7" s="15">
        <v>68</v>
      </c>
      <c r="N7" s="15">
        <v>148</v>
      </c>
      <c r="O7" s="3"/>
      <c r="P7" s="5">
        <f t="shared" ref="P7:P15" si="0">SUM(MAX(C7:O7))</f>
        <v>208</v>
      </c>
      <c r="Q7" s="10">
        <f t="shared" ref="Q7:Q15" si="1">AVERAGE(C7:N7)</f>
        <v>150.45454545454547</v>
      </c>
      <c r="R7" s="3"/>
      <c r="S7" s="3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2:35" x14ac:dyDescent="0.25">
      <c r="B8" s="11" t="s">
        <v>14</v>
      </c>
      <c r="C8" s="19">
        <v>344</v>
      </c>
      <c r="D8" s="19">
        <v>303</v>
      </c>
      <c r="E8" s="15">
        <v>266</v>
      </c>
      <c r="F8" s="18">
        <v>397</v>
      </c>
      <c r="G8" s="20">
        <v>340</v>
      </c>
      <c r="H8" s="20">
        <v>367</v>
      </c>
      <c r="I8" s="15">
        <v>219</v>
      </c>
      <c r="J8" s="15">
        <v>203</v>
      </c>
      <c r="K8" s="15">
        <v>216</v>
      </c>
      <c r="L8" s="21"/>
      <c r="M8" s="15">
        <v>154</v>
      </c>
      <c r="N8" s="15">
        <v>171</v>
      </c>
      <c r="O8" s="3"/>
      <c r="P8" s="5">
        <f t="shared" si="0"/>
        <v>397</v>
      </c>
      <c r="Q8" s="10">
        <f t="shared" si="1"/>
        <v>270.90909090909093</v>
      </c>
      <c r="R8" s="3"/>
      <c r="S8" s="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2:35" x14ac:dyDescent="0.25">
      <c r="B9" s="11" t="s">
        <v>15</v>
      </c>
      <c r="C9" s="19">
        <v>277</v>
      </c>
      <c r="D9" s="17">
        <v>120</v>
      </c>
      <c r="E9" s="20">
        <v>213</v>
      </c>
      <c r="F9" s="15">
        <v>178</v>
      </c>
      <c r="G9" s="20">
        <v>374</v>
      </c>
      <c r="H9" s="18">
        <v>430</v>
      </c>
      <c r="I9" s="15">
        <v>192</v>
      </c>
      <c r="J9" s="15">
        <v>151</v>
      </c>
      <c r="K9" s="15">
        <v>130</v>
      </c>
      <c r="L9" s="15">
        <v>144</v>
      </c>
      <c r="M9" s="15">
        <v>115</v>
      </c>
      <c r="N9" s="15">
        <v>168</v>
      </c>
      <c r="O9" s="3"/>
      <c r="P9" s="5">
        <f t="shared" si="0"/>
        <v>430</v>
      </c>
      <c r="Q9" s="10">
        <f t="shared" si="1"/>
        <v>207.66666666666666</v>
      </c>
      <c r="R9" s="3"/>
      <c r="S9" s="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2:35" x14ac:dyDescent="0.25">
      <c r="B10" s="11" t="s">
        <v>16</v>
      </c>
      <c r="C10" s="17">
        <v>182</v>
      </c>
      <c r="D10" s="17">
        <v>106</v>
      </c>
      <c r="E10" s="20">
        <v>219</v>
      </c>
      <c r="F10" s="15">
        <v>185</v>
      </c>
      <c r="G10" s="20">
        <v>219</v>
      </c>
      <c r="H10" s="20">
        <v>238</v>
      </c>
      <c r="I10" s="18">
        <v>246</v>
      </c>
      <c r="J10" s="15">
        <v>174</v>
      </c>
      <c r="K10" s="20">
        <v>245</v>
      </c>
      <c r="L10" s="15">
        <v>168</v>
      </c>
      <c r="M10" s="15">
        <v>194</v>
      </c>
      <c r="N10" s="15">
        <v>93</v>
      </c>
      <c r="O10" s="3"/>
      <c r="P10" s="5">
        <f t="shared" si="0"/>
        <v>246</v>
      </c>
      <c r="Q10" s="10">
        <f t="shared" si="1"/>
        <v>189.08333333333334</v>
      </c>
      <c r="R10" s="3"/>
      <c r="S10" s="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2:35" x14ac:dyDescent="0.25">
      <c r="B11" s="11" t="s">
        <v>17</v>
      </c>
      <c r="C11" s="19">
        <v>234</v>
      </c>
      <c r="D11" s="17">
        <v>166</v>
      </c>
      <c r="E11" s="15">
        <v>92</v>
      </c>
      <c r="F11" s="20">
        <v>252</v>
      </c>
      <c r="G11" s="20">
        <v>243</v>
      </c>
      <c r="H11" s="18">
        <v>289</v>
      </c>
      <c r="I11" s="20">
        <v>268</v>
      </c>
      <c r="J11" s="20">
        <v>261</v>
      </c>
      <c r="K11" s="15">
        <v>151</v>
      </c>
      <c r="L11" s="15">
        <v>169</v>
      </c>
      <c r="M11" s="20">
        <v>203</v>
      </c>
      <c r="N11" s="15">
        <v>111</v>
      </c>
      <c r="O11" s="3"/>
      <c r="P11" s="5">
        <f t="shared" si="0"/>
        <v>289</v>
      </c>
      <c r="Q11" s="10">
        <f t="shared" si="1"/>
        <v>203.25</v>
      </c>
      <c r="R11" s="3"/>
      <c r="S11" s="3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2:35" x14ac:dyDescent="0.25">
      <c r="B12" s="11" t="s">
        <v>18</v>
      </c>
      <c r="C12" s="15">
        <v>140</v>
      </c>
      <c r="D12" s="16">
        <v>144</v>
      </c>
      <c r="E12" s="20">
        <v>198</v>
      </c>
      <c r="F12" s="15">
        <v>177</v>
      </c>
      <c r="G12" s="20">
        <v>257</v>
      </c>
      <c r="H12" s="18">
        <v>270</v>
      </c>
      <c r="I12" s="20">
        <v>246</v>
      </c>
      <c r="J12" s="21"/>
      <c r="K12" s="20">
        <v>205</v>
      </c>
      <c r="L12" s="20">
        <v>224</v>
      </c>
      <c r="M12" s="15">
        <v>169</v>
      </c>
      <c r="N12" s="15">
        <v>126</v>
      </c>
      <c r="O12" s="3"/>
      <c r="P12" s="5">
        <f t="shared" si="0"/>
        <v>270</v>
      </c>
      <c r="Q12" s="10">
        <f t="shared" si="1"/>
        <v>196</v>
      </c>
      <c r="R12" s="3"/>
      <c r="S12" s="3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2:35" x14ac:dyDescent="0.25">
      <c r="B13" s="11" t="s">
        <v>19</v>
      </c>
      <c r="C13" s="15">
        <v>127</v>
      </c>
      <c r="D13" s="20">
        <v>193</v>
      </c>
      <c r="E13" s="15">
        <v>171</v>
      </c>
      <c r="F13" s="20">
        <v>206</v>
      </c>
      <c r="G13" s="20">
        <v>236</v>
      </c>
      <c r="H13" s="18">
        <v>248</v>
      </c>
      <c r="I13" s="20">
        <v>186</v>
      </c>
      <c r="J13" s="21"/>
      <c r="K13" s="15">
        <v>140</v>
      </c>
      <c r="L13" s="20">
        <v>185</v>
      </c>
      <c r="M13" s="15">
        <v>124</v>
      </c>
      <c r="N13" s="17"/>
      <c r="O13" s="3"/>
      <c r="P13" s="5">
        <f t="shared" si="0"/>
        <v>248</v>
      </c>
      <c r="Q13" s="10">
        <f t="shared" si="1"/>
        <v>181.6</v>
      </c>
      <c r="R13" s="3"/>
      <c r="S13" s="3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2:35" x14ac:dyDescent="0.25">
      <c r="B14" s="11" t="s">
        <v>20</v>
      </c>
      <c r="C14" s="18">
        <v>364</v>
      </c>
      <c r="D14" s="16">
        <v>162</v>
      </c>
      <c r="E14" s="15">
        <v>129</v>
      </c>
      <c r="F14" s="20">
        <v>230</v>
      </c>
      <c r="G14" s="20">
        <v>259</v>
      </c>
      <c r="H14" s="20">
        <v>215</v>
      </c>
      <c r="I14" s="15">
        <v>168</v>
      </c>
      <c r="J14" s="21"/>
      <c r="K14" s="15">
        <v>184</v>
      </c>
      <c r="L14" s="20">
        <v>225</v>
      </c>
      <c r="M14" s="15">
        <v>197</v>
      </c>
      <c r="N14" s="17"/>
      <c r="O14" s="3"/>
      <c r="P14" s="5">
        <f t="shared" si="0"/>
        <v>364</v>
      </c>
      <c r="Q14" s="10">
        <f t="shared" si="1"/>
        <v>213.3</v>
      </c>
      <c r="R14" s="3"/>
      <c r="S14" s="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x14ac:dyDescent="0.25">
      <c r="B15" s="11" t="s">
        <v>21</v>
      </c>
      <c r="C15" s="20">
        <v>152</v>
      </c>
      <c r="D15" s="16">
        <v>73</v>
      </c>
      <c r="E15" s="15">
        <v>70</v>
      </c>
      <c r="F15" s="18">
        <v>222</v>
      </c>
      <c r="G15" s="15">
        <v>89</v>
      </c>
      <c r="H15" s="20">
        <v>183</v>
      </c>
      <c r="I15" s="20">
        <v>140</v>
      </c>
      <c r="J15" s="20">
        <v>192</v>
      </c>
      <c r="K15" s="20">
        <v>153</v>
      </c>
      <c r="L15" s="20">
        <v>137</v>
      </c>
      <c r="M15" s="15">
        <v>18</v>
      </c>
      <c r="N15" s="17"/>
      <c r="O15" s="3"/>
      <c r="P15" s="5">
        <f t="shared" si="0"/>
        <v>222</v>
      </c>
      <c r="Q15" s="10">
        <f t="shared" si="1"/>
        <v>129.90909090909091</v>
      </c>
      <c r="R15" s="3"/>
      <c r="S15" s="3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2:3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9" spans="2:20" x14ac:dyDescent="0.25">
      <c r="B19" s="6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x14ac:dyDescent="0.25">
      <c r="B20" s="6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x14ac:dyDescent="0.25">
      <c r="B21" s="6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x14ac:dyDescent="0.25">
      <c r="B22" s="6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x14ac:dyDescent="0.25">
      <c r="B23" s="6"/>
      <c r="C23" s="2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x14ac:dyDescent="0.25">
      <c r="B24" s="6"/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x14ac:dyDescent="0.25">
      <c r="B25" s="6"/>
      <c r="C25" s="2"/>
      <c r="D25" s="2"/>
      <c r="E25" s="3"/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x14ac:dyDescent="0.25">
      <c r="B26" s="6"/>
      <c r="C26" s="2"/>
      <c r="D26" s="2"/>
      <c r="E26" s="3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x14ac:dyDescent="0.25">
      <c r="B27" s="6"/>
      <c r="C27" s="2"/>
      <c r="D27" s="2"/>
      <c r="E27" s="3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x14ac:dyDescent="0.25">
      <c r="B28" s="6"/>
      <c r="C28" s="2"/>
      <c r="D28" s="2"/>
      <c r="E28" s="3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mergeCells count="11">
    <mergeCell ref="T10:AI10"/>
    <mergeCell ref="B2:T2"/>
    <mergeCell ref="T6:AI6"/>
    <mergeCell ref="T7:AI7"/>
    <mergeCell ref="T8:AI8"/>
    <mergeCell ref="T9:AI9"/>
    <mergeCell ref="T11:AI11"/>
    <mergeCell ref="T12:AI12"/>
    <mergeCell ref="T13:AI13"/>
    <mergeCell ref="T14:AI14"/>
    <mergeCell ref="T15:AI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People Fishing</vt:lpstr>
      <vt:lpstr>Fish Caught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dcterms:created xsi:type="dcterms:W3CDTF">2024-04-08T17:43:54Z</dcterms:created>
  <dcterms:modified xsi:type="dcterms:W3CDTF">2024-04-08T20:17:10Z</dcterms:modified>
</cp:coreProperties>
</file>